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<sst xmlns="http://schemas.openxmlformats.org/spreadsheetml/2006/main" count="52" uniqueCount="49">
  <si>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</si>
  <si>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</si>
  <si>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</si>
  <si>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</si>
  <si>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</si>
  <si>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</si>
  <si>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</si>
  <si>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</si>
  <si>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</si>
  <si>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</si>
  <si>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</si>
  <si>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</si>
  <si>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</si>
  <si>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</si>
  <si>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</si>
  <si>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</si>
  <si>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</si>
  <si>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</si>
  <si>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</si>
  <si>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</si>
  <si>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</si>
  <si>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</si>
  <si>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</si>
  <si>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</si>
  <si>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</si>
  <si>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</si>
  <si>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</si>
  <si>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</si>
  <si>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</si>
  <si>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</si>
  <si>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</si>
  <si>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</si>
  <si>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</si>
  <si>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</si>
  <si>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</si>
  <si>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</si>
  <si>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</si>
  <si>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</si>
  <si>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</si>
  <si>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</si>
  <si>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</si>
  <si>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</si>
  <si>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</si>
  <si>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</si>
  <si>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</si>
  <si>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Ниппель 1"х1"(шт)</t>
  </si>
  <si>
    <t>Насос  скважинный Belamos TF3-110(шт)</t>
  </si>
  <si>
    <t>Гарантия на насос Belamos - 2 года, на работы - 1 год.</t>
  </si>
  <si>
    <t>40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</si>
</sst>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16" workbookViewId="0">
      <selection activeCell="L32" sqref="L32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13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12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41</v>
      </c>
      <c r="B6" s="15"/>
      <c r="C6" s="15"/>
      <c r="D6" s="15"/>
      <c r="E6" s="3" t="s">
        <v>48</v>
      </c>
    </row>
    <row r="7" spans="1:9">
      <c r="A7" s="17" t="s">
        <v>37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10</v>
      </c>
      <c r="B8" s="16" t="s">
        <v>9</v>
      </c>
      <c r="C8" s="16"/>
      <c r="D8" s="16"/>
      <c r="E8" s="16"/>
      <c r="F8" s="16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1" t="s">
        <v>46</v>
      </c>
      <c r="C9" s="22"/>
      <c r="D9" s="22"/>
      <c r="E9" s="22"/>
      <c r="F9" s="23"/>
      <c r="G9" s="1">
        <v>1</v>
      </c>
      <c r="H9" s="1">
        <v>14004</v>
      </c>
      <c r="I9" s="1">
        <f t="shared" ref="I9:I28" si="0">H9*G9</f>
        <v>14004</v>
      </c>
    </row>
    <row r="10" spans="1:9">
      <c r="A10" s="1">
        <v>2</v>
      </c>
      <c r="B10" s="21" t="s">
        <v>5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45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40</v>
      </c>
      <c r="H14" s="1">
        <v>55</v>
      </c>
      <c r="I14" s="1">
        <f t="shared" si="0"/>
        <v>2200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40</v>
      </c>
      <c r="H15" s="1">
        <v>80</v>
      </c>
      <c r="I15" s="1">
        <f t="shared" si="0"/>
        <v>3200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22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16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17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18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23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32</v>
      </c>
      <c r="C22" s="22"/>
      <c r="D22" s="22"/>
      <c r="E22" s="22"/>
      <c r="F22" s="23"/>
      <c r="G22" s="1">
        <v>40</v>
      </c>
      <c r="H22" s="1">
        <v>55</v>
      </c>
      <c r="I22" s="1">
        <f t="shared" si="0"/>
        <v>2200</v>
      </c>
    </row>
    <row r="23" spans="1:9">
      <c r="A23" s="4">
        <v>15</v>
      </c>
      <c r="B23" s="21" t="s">
        <v>21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19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20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24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25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26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30</v>
      </c>
      <c r="C29" s="28"/>
      <c r="D29" s="28"/>
      <c r="E29" s="28"/>
      <c r="F29" s="29"/>
      <c r="G29" s="27">
        <f>SUM(I9:I28)</f>
        <v>71604</v>
      </c>
      <c r="H29" s="28"/>
      <c r="I29" s="29"/>
    </row>
    <row r="30" spans="1:9" ht="30.75" customHeight="1">
      <c r="A30" s="1"/>
      <c r="B30" s="30" t="s">
        <v>27</v>
      </c>
      <c r="C30" s="31"/>
      <c r="D30" s="31"/>
      <c r="E30" s="31"/>
      <c r="F30" s="32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1" t="s">
        <v>43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44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42</v>
      </c>
      <c r="C33" s="22"/>
      <c r="D33" s="22"/>
      <c r="E33" s="22"/>
      <c r="F33" s="23"/>
      <c r="G33" s="1">
        <v>1</v>
      </c>
      <c r="H33" s="1">
        <v>8000</v>
      </c>
      <c r="I33" s="1">
        <f>H33*G33</f>
        <v>8000</v>
      </c>
    </row>
    <row r="34" spans="1:11" ht="27.75" customHeight="1">
      <c r="A34" s="1">
        <v>4</v>
      </c>
      <c r="B34" s="24" t="s">
        <v>28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29</v>
      </c>
      <c r="C35" s="33"/>
      <c r="D35" s="33"/>
      <c r="E35" s="33"/>
      <c r="F35" s="33"/>
      <c r="G35" s="27">
        <f>SUM(I31:I34)</f>
        <v>28000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31</v>
      </c>
      <c r="C37" s="34"/>
      <c r="D37" s="34"/>
      <c r="E37" s="34"/>
      <c r="F37" s="34"/>
      <c r="G37" s="10">
        <f>G35+G29</f>
        <v>99604</v>
      </c>
      <c r="H37" s="9"/>
      <c r="I37" s="9"/>
    </row>
    <row r="38" spans="1:11" ht="18.75">
      <c r="A38" s="5"/>
      <c r="B38" s="9"/>
      <c r="C38" s="9"/>
      <c r="D38" s="36" t="s">
        <v>36</v>
      </c>
      <c r="E38" s="36"/>
      <c r="F38" s="36"/>
      <c r="G38" s="37">
        <f>G37*0.95</f>
        <v>94623.799999999988</v>
      </c>
      <c r="H38" s="37"/>
      <c r="I38" s="9"/>
    </row>
    <row r="39" spans="1:11">
      <c r="A39" s="35" t="s">
        <v>47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39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38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35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40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2017-02-21T15:11:12Z</dcterms:modified>
</cp:coreProperties>
</file>